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35" windowWidth="137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<sst xmlns="http://schemas.openxmlformats.org/spreadsheetml/2006/main" count="36" uniqueCount="36">
  <si>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Цены указаны в рублях РФ, в т.ч. НДС 18%</t>
  </si>
  <si>
    <t>Внимание!!!Действует гибкая система СКИДОК</t>
  </si>
  <si>
    <t>Наименование модели</t>
  </si>
  <si>
    <t>Монтаж и шеф-монтаж станций очистки сточных вод Топас</t>
  </si>
  <si>
    <t>Песчаный</t>
  </si>
  <si>
    <t>Суглинок</t>
  </si>
  <si>
    <t>Глина</t>
  </si>
  <si>
    <t>Плывун</t>
  </si>
  <si>
    <t>ТОПАС 4 / Пр</t>
  </si>
  <si>
    <t>ТОПАС 5 / Пр</t>
  </si>
  <si>
    <t>ТОПАС 5 Long / Long Пр</t>
  </si>
  <si>
    <t>ТОПАС 6 / Пр</t>
  </si>
  <si>
    <t>ТОПАС 6 Long / Long Пр</t>
  </si>
  <si>
    <t>ТОПАС 8 / Пр</t>
  </si>
  <si>
    <t>ТОПАС 8 Long / Long Пр</t>
  </si>
  <si>
    <t>ТОПАС 9 / Пр</t>
  </si>
  <si>
    <t>ТОПАС 9 Long / Long Пр</t>
  </si>
  <si>
    <t>ТОПАС 10 / Пр</t>
  </si>
  <si>
    <t>ТОПАС 10 Long / Long Пр</t>
  </si>
  <si>
    <t>ТОПАС 12 / Пр</t>
  </si>
  <si>
    <t>ТОПАС 12 Long / Long Пр</t>
  </si>
  <si>
    <t>ТОПАС 15 / Пр</t>
  </si>
  <si>
    <t>ТОПАС 15 Long / Long Пр</t>
  </si>
  <si>
    <t>ТОПАС 20 / 20 Пр</t>
  </si>
  <si>
    <t>ТОПАС 20 Long / Long Пр</t>
  </si>
  <si>
    <t>ТОПАС 30 / Пр</t>
  </si>
  <si>
    <t>ТОПАС 30 Long / Long Пр</t>
  </si>
  <si>
    <t>ТОПАС 40 / Пр</t>
  </si>
  <si>
    <t>ТОПАС 50 / Пр</t>
  </si>
  <si>
    <t>ТОПАС 75 / Пр</t>
  </si>
  <si>
    <t>ТОПАС 100 / Пр</t>
  </si>
  <si>
    <t>ТОПАС 150 / Пр</t>
  </si>
  <si>
    <t>Цена Шеф-монтаж</t>
  </si>
  <si>
    <t>Цена Монтаж</t>
  </si>
  <si>
    <t>129626, Москва, проспект Мира, 108</t>
  </si>
  <si>
    <t xml:space="preserve"> +7 (495) 105-54-41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</si>
</sst>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i/>
      <sz val="18"/>
      <name val="Times New Roman"/>
      <family val="1"/>
    </font>
    <font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1" fontId="8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1666875</xdr:rowOff>
    </xdr:to>
    <xdr:pic>
      <xdr:nvPicPr>
        <xdr:cNvPr id="1" name="Рисунок 2" descr="Screenshot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2.875" style="0" customWidth="1"/>
    <col min="2" max="2" width="26.125" style="0" customWidth="1"/>
    <col min="3" max="3" width="14.375" style="0" customWidth="1"/>
    <col min="4" max="4" width="13.25390625" style="0" customWidth="1"/>
    <col min="5" max="5" width="10.625" style="0" customWidth="1"/>
    <col min="6" max="6" width="11.00390625" style="0" customWidth="1"/>
  </cols>
  <sheetData>
    <row r="1" ht="132.75" customHeight="1">
      <c r="B1" s="6"/>
    </row>
    <row r="2" spans="1:6" ht="15.75" customHeight="1">
      <c r="A2" s="19" t="s">
        <v>34</v>
      </c>
      <c r="B2" s="19"/>
      <c r="C2" s="19"/>
      <c r="D2" s="19"/>
      <c r="E2" s="19"/>
      <c r="F2" s="19"/>
    </row>
    <row r="3" spans="1:6" ht="17.25" customHeight="1">
      <c r="A3" s="20" t="s">
        <v>35</v>
      </c>
      <c r="B3" s="20"/>
      <c r="C3" s="20"/>
      <c r="D3" s="20"/>
      <c r="E3" s="20"/>
      <c r="F3" s="20"/>
    </row>
    <row r="4" spans="1:2" ht="17.25" customHeight="1">
      <c r="A4" s="2"/>
      <c r="B4" s="2"/>
    </row>
    <row r="5" spans="1:7" ht="42" customHeight="1">
      <c r="A5" s="14" t="s">
        <v>3</v>
      </c>
      <c r="B5" s="14"/>
      <c r="C5" s="14"/>
      <c r="D5" s="14"/>
      <c r="E5" s="14"/>
      <c r="F5" s="14"/>
      <c r="G5" s="1"/>
    </row>
    <row r="6" spans="1:7" ht="15" customHeight="1">
      <c r="A6" s="3"/>
      <c r="B6" s="3"/>
      <c r="C6" s="1"/>
      <c r="D6" s="1"/>
      <c r="E6" s="1"/>
      <c r="F6" s="1"/>
      <c r="G6" s="1"/>
    </row>
    <row r="7" spans="1:6" s="5" customFormat="1" ht="15.75">
      <c r="A7" s="15" t="s">
        <v>2</v>
      </c>
      <c r="B7" s="17" t="s">
        <v>32</v>
      </c>
      <c r="C7" s="17" t="s">
        <v>33</v>
      </c>
      <c r="D7" s="17"/>
      <c r="E7" s="17"/>
      <c r="F7" s="17"/>
    </row>
    <row r="8" spans="1:6" s="5" customFormat="1" ht="15.75">
      <c r="A8" s="16"/>
      <c r="B8" s="17"/>
      <c r="C8" s="7" t="s">
        <v>4</v>
      </c>
      <c r="D8" s="7" t="s">
        <v>5</v>
      </c>
      <c r="E8" s="7" t="s">
        <v>6</v>
      </c>
      <c r="F8" s="7" t="s">
        <v>7</v>
      </c>
    </row>
    <row r="9" spans="1:6" ht="14.25">
      <c r="A9" s="10" t="s">
        <v>8</v>
      </c>
      <c r="B9" s="11">
        <v>7875</v>
      </c>
      <c r="C9" s="12">
        <v>16000</v>
      </c>
      <c r="D9" s="12">
        <v>16000</v>
      </c>
      <c r="E9" s="12">
        <v>16000</v>
      </c>
      <c r="F9" s="12">
        <f>C9+10000</f>
        <v>26000</v>
      </c>
    </row>
    <row r="10" spans="1:6" ht="14.25">
      <c r="A10" s="10" t="s">
        <v>9</v>
      </c>
      <c r="B10" s="11">
        <v>7875</v>
      </c>
      <c r="C10" s="12">
        <v>16000</v>
      </c>
      <c r="D10" s="12">
        <v>16000</v>
      </c>
      <c r="E10" s="12">
        <v>16000</v>
      </c>
      <c r="F10" s="12">
        <f aca="true" t="shared" si="0" ref="F10:F23">C10+10000</f>
        <v>26000</v>
      </c>
    </row>
    <row r="11" spans="1:6" ht="14.25">
      <c r="A11" s="10" t="s">
        <v>10</v>
      </c>
      <c r="B11" s="11">
        <v>7875</v>
      </c>
      <c r="C11" s="12">
        <v>19000</v>
      </c>
      <c r="D11" s="12">
        <v>19000</v>
      </c>
      <c r="E11" s="12">
        <v>19000</v>
      </c>
      <c r="F11" s="12">
        <f t="shared" si="0"/>
        <v>29000</v>
      </c>
    </row>
    <row r="12" spans="1:6" ht="14.25">
      <c r="A12" s="10" t="s">
        <v>11</v>
      </c>
      <c r="B12" s="11">
        <v>7875</v>
      </c>
      <c r="C12" s="12">
        <v>16000</v>
      </c>
      <c r="D12" s="12">
        <v>16000</v>
      </c>
      <c r="E12" s="12">
        <v>16000</v>
      </c>
      <c r="F12" s="12">
        <f t="shared" si="0"/>
        <v>26000</v>
      </c>
    </row>
    <row r="13" spans="1:6" ht="14.25">
      <c r="A13" s="10" t="s">
        <v>12</v>
      </c>
      <c r="B13" s="11">
        <v>7875</v>
      </c>
      <c r="C13" s="12">
        <v>19000</v>
      </c>
      <c r="D13" s="12">
        <v>19000</v>
      </c>
      <c r="E13" s="12">
        <v>19000</v>
      </c>
      <c r="F13" s="12">
        <f t="shared" si="0"/>
        <v>29000</v>
      </c>
    </row>
    <row r="14" spans="1:6" ht="14.25">
      <c r="A14" s="10" t="s">
        <v>13</v>
      </c>
      <c r="B14" s="11">
        <v>9750</v>
      </c>
      <c r="C14" s="12">
        <v>19000</v>
      </c>
      <c r="D14" s="12">
        <v>19000</v>
      </c>
      <c r="E14" s="12">
        <v>19000</v>
      </c>
      <c r="F14" s="12">
        <f t="shared" si="0"/>
        <v>29000</v>
      </c>
    </row>
    <row r="15" spans="1:6" ht="14.25">
      <c r="A15" s="10" t="s">
        <v>14</v>
      </c>
      <c r="B15" s="11">
        <v>9750</v>
      </c>
      <c r="C15" s="12">
        <v>22000</v>
      </c>
      <c r="D15" s="12">
        <v>22000</v>
      </c>
      <c r="E15" s="12">
        <v>22000</v>
      </c>
      <c r="F15" s="12">
        <f t="shared" si="0"/>
        <v>32000</v>
      </c>
    </row>
    <row r="16" spans="1:6" ht="14.25">
      <c r="A16" s="10" t="s">
        <v>15</v>
      </c>
      <c r="B16" s="11">
        <v>9750</v>
      </c>
      <c r="C16" s="12">
        <v>19000</v>
      </c>
      <c r="D16" s="12">
        <v>19000</v>
      </c>
      <c r="E16" s="12">
        <v>19000</v>
      </c>
      <c r="F16" s="12">
        <f t="shared" si="0"/>
        <v>29000</v>
      </c>
    </row>
    <row r="17" spans="1:6" ht="14.25">
      <c r="A17" s="10" t="s">
        <v>16</v>
      </c>
      <c r="B17" s="11">
        <v>9750</v>
      </c>
      <c r="C17" s="12">
        <v>22000</v>
      </c>
      <c r="D17" s="12">
        <v>22000</v>
      </c>
      <c r="E17" s="12">
        <v>22000</v>
      </c>
      <c r="F17" s="12">
        <f t="shared" si="0"/>
        <v>32000</v>
      </c>
    </row>
    <row r="18" spans="1:6" ht="14.25">
      <c r="A18" s="10" t="s">
        <v>17</v>
      </c>
      <c r="B18" s="11">
        <v>11813</v>
      </c>
      <c r="C18" s="12">
        <v>24000</v>
      </c>
      <c r="D18" s="12">
        <v>24000</v>
      </c>
      <c r="E18" s="12">
        <v>24000</v>
      </c>
      <c r="F18" s="12">
        <f t="shared" si="0"/>
        <v>34000</v>
      </c>
    </row>
    <row r="19" spans="1:6" ht="14.25">
      <c r="A19" s="10" t="s">
        <v>18</v>
      </c>
      <c r="B19" s="11">
        <v>11813</v>
      </c>
      <c r="C19" s="12">
        <v>27000</v>
      </c>
      <c r="D19" s="12">
        <v>27000</v>
      </c>
      <c r="E19" s="12">
        <v>27000</v>
      </c>
      <c r="F19" s="12">
        <f t="shared" si="0"/>
        <v>37000</v>
      </c>
    </row>
    <row r="20" spans="1:6" ht="14.25">
      <c r="A20" s="10" t="s">
        <v>19</v>
      </c>
      <c r="B20" s="11">
        <v>11813</v>
      </c>
      <c r="C20" s="12">
        <v>24000</v>
      </c>
      <c r="D20" s="12">
        <v>24000</v>
      </c>
      <c r="E20" s="12">
        <v>24000</v>
      </c>
      <c r="F20" s="12">
        <f t="shared" si="0"/>
        <v>34000</v>
      </c>
    </row>
    <row r="21" spans="1:6" ht="14.25">
      <c r="A21" s="10" t="s">
        <v>20</v>
      </c>
      <c r="B21" s="11">
        <v>11813</v>
      </c>
      <c r="C21" s="12">
        <v>27000</v>
      </c>
      <c r="D21" s="12">
        <v>27000</v>
      </c>
      <c r="E21" s="12">
        <v>27000</v>
      </c>
      <c r="F21" s="12">
        <f t="shared" si="0"/>
        <v>37000</v>
      </c>
    </row>
    <row r="22" spans="1:6" ht="14.25">
      <c r="A22" s="10" t="s">
        <v>21</v>
      </c>
      <c r="B22" s="11">
        <v>13688</v>
      </c>
      <c r="C22" s="12">
        <v>29000</v>
      </c>
      <c r="D22" s="12">
        <v>29000</v>
      </c>
      <c r="E22" s="12">
        <v>29000</v>
      </c>
      <c r="F22" s="12">
        <f t="shared" si="0"/>
        <v>39000</v>
      </c>
    </row>
    <row r="23" spans="1:6" ht="14.25">
      <c r="A23" s="10" t="s">
        <v>22</v>
      </c>
      <c r="B23" s="11">
        <v>13688</v>
      </c>
      <c r="C23" s="12">
        <v>32000</v>
      </c>
      <c r="D23" s="12">
        <v>32000</v>
      </c>
      <c r="E23" s="12">
        <v>32000</v>
      </c>
      <c r="F23" s="12">
        <f t="shared" si="0"/>
        <v>42000</v>
      </c>
    </row>
    <row r="24" spans="1:6" ht="14.25">
      <c r="A24" s="10" t="s">
        <v>23</v>
      </c>
      <c r="B24" s="11">
        <v>15750</v>
      </c>
      <c r="C24" s="12">
        <v>32000</v>
      </c>
      <c r="D24" s="12">
        <v>32000</v>
      </c>
      <c r="E24" s="12">
        <v>32000</v>
      </c>
      <c r="F24" s="12">
        <f>C24+15000</f>
        <v>47000</v>
      </c>
    </row>
    <row r="25" spans="1:6" ht="14.25">
      <c r="A25" s="10" t="s">
        <v>24</v>
      </c>
      <c r="B25" s="11">
        <v>15750</v>
      </c>
      <c r="C25" s="12">
        <v>39000</v>
      </c>
      <c r="D25" s="12">
        <v>39000</v>
      </c>
      <c r="E25" s="12">
        <v>39000</v>
      </c>
      <c r="F25" s="12">
        <f>C25+15000</f>
        <v>54000</v>
      </c>
    </row>
    <row r="26" spans="1:6" ht="14.25">
      <c r="A26" s="10" t="s">
        <v>25</v>
      </c>
      <c r="B26" s="11">
        <v>17625</v>
      </c>
      <c r="C26" s="12">
        <v>43000</v>
      </c>
      <c r="D26" s="12">
        <v>43000</v>
      </c>
      <c r="E26" s="12">
        <v>43000</v>
      </c>
      <c r="F26" s="12">
        <f>C26+20000</f>
        <v>63000</v>
      </c>
    </row>
    <row r="27" spans="1:6" ht="14.25">
      <c r="A27" s="10" t="s">
        <v>26</v>
      </c>
      <c r="B27" s="11">
        <v>17625</v>
      </c>
      <c r="C27" s="12">
        <v>55000</v>
      </c>
      <c r="D27" s="12">
        <v>55000</v>
      </c>
      <c r="E27" s="12">
        <v>55000</v>
      </c>
      <c r="F27" s="12">
        <f>C27+20000</f>
        <v>75000</v>
      </c>
    </row>
    <row r="28" spans="1:6" ht="14.25">
      <c r="A28" s="10" t="s">
        <v>27</v>
      </c>
      <c r="B28" s="11">
        <v>23625</v>
      </c>
      <c r="C28" s="12">
        <v>50000</v>
      </c>
      <c r="D28" s="12">
        <v>50000</v>
      </c>
      <c r="E28" s="12">
        <v>50000</v>
      </c>
      <c r="F28" s="12">
        <f>C28+25000</f>
        <v>75000</v>
      </c>
    </row>
    <row r="29" spans="1:6" ht="14.25">
      <c r="A29" s="10" t="s">
        <v>28</v>
      </c>
      <c r="B29" s="11">
        <v>33375</v>
      </c>
      <c r="C29" s="12">
        <v>65000</v>
      </c>
      <c r="D29" s="12">
        <v>65000</v>
      </c>
      <c r="E29" s="12">
        <v>65000</v>
      </c>
      <c r="F29" s="12">
        <f>C29+30000</f>
        <v>95000</v>
      </c>
    </row>
    <row r="30" spans="1:6" ht="14.25">
      <c r="A30" s="10" t="s">
        <v>29</v>
      </c>
      <c r="B30" s="11">
        <v>35250</v>
      </c>
      <c r="C30" s="12">
        <v>99000</v>
      </c>
      <c r="D30" s="12">
        <v>99000</v>
      </c>
      <c r="E30" s="12">
        <v>99000</v>
      </c>
      <c r="F30" s="12">
        <f>C30+35000</f>
        <v>134000</v>
      </c>
    </row>
    <row r="31" spans="1:6" ht="14.25">
      <c r="A31" s="10" t="s">
        <v>30</v>
      </c>
      <c r="B31" s="11">
        <v>37125</v>
      </c>
      <c r="C31" s="12">
        <v>134000</v>
      </c>
      <c r="D31" s="12">
        <v>134000</v>
      </c>
      <c r="E31" s="12">
        <v>134000</v>
      </c>
      <c r="F31" s="12">
        <f>C31+40000</f>
        <v>174000</v>
      </c>
    </row>
    <row r="32" spans="1:6" ht="14.25">
      <c r="A32" s="10" t="s">
        <v>31</v>
      </c>
      <c r="B32" s="11">
        <v>45000</v>
      </c>
      <c r="C32" s="12">
        <v>185000</v>
      </c>
      <c r="D32" s="12">
        <v>185000</v>
      </c>
      <c r="E32" s="12">
        <v>185000</v>
      </c>
      <c r="F32" s="12">
        <f>C32+45000</f>
        <v>230000</v>
      </c>
    </row>
    <row r="33" spans="1:2" ht="14.25">
      <c r="A33" s="13" t="s">
        <v>0</v>
      </c>
      <c r="B33" s="13"/>
    </row>
    <row r="34" spans="1:2" ht="14.25" customHeight="1">
      <c r="A34" s="18" t="s">
        <v>1</v>
      </c>
      <c r="B34" s="18"/>
    </row>
    <row r="35" ht="14.25">
      <c r="B35" s="9"/>
    </row>
    <row r="36" spans="1:2" ht="14.25">
      <c r="A36" s="8"/>
      <c r="B36" s="9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</sheetData>
  <sheetProtection/>
  <mergeCells count="8">
    <mergeCell ref="A2:F2"/>
    <mergeCell ref="A3:F3"/>
    <mergeCell ref="A33:B33"/>
    <mergeCell ref="A7:A8"/>
    <mergeCell ref="C7:F7"/>
    <mergeCell ref="B7:B8"/>
    <mergeCell ref="A34:B34"/>
    <mergeCell ref="A5:F5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portrait" paperSize="9" scale="76" r:id="rId2"/>
  <headerFooter alignWithMargins="0">
    <oddFooter>&amp;R&amp;"Arial Cyr,полужирный"Страница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pyzhyanova_darya</cp:lastModifiedBy>
  <cp:lastPrinted>2015-08-18T08:27:43Z</cp:lastPrinted>
  <dcterms:created xsi:type="dcterms:W3CDTF">2007-02-19T15:58:43Z</dcterms:created>
  <dcterms:modified xsi:type="dcterms:W3CDTF">2019-08-20T12:46:59Z</dcterms:modified>
  <cp:category/>
  <cp:version/>
  <cp:contentType/>
  <cp:contentStatus/>
</cp:coreProperties>
</file>